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0" yWindow="0" windowWidth="14370" windowHeight="7515" tabRatio="806"/>
  </bookViews>
  <sheets>
    <sheet name="Жилье за 2015 " sheetId="6" r:id="rId1"/>
  </sheets>
  <definedNames>
    <definedName name="_xlnm.Print_Area" localSheetId="0">'Жилье за 2015 '!$A$1:$AQ$79</definedName>
  </definedNames>
  <calcPr calcId="152511"/>
</workbook>
</file>

<file path=xl/calcChain.xml><?xml version="1.0" encoding="utf-8"?>
<calcChain xmlns="http://schemas.openxmlformats.org/spreadsheetml/2006/main">
  <c r="Q7" i="6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6"/>
  <c r="P32"/>
  <c r="O32"/>
  <c r="Q32" s="1"/>
  <c r="C32"/>
  <c r="D32"/>
  <c r="E32"/>
  <c r="F32"/>
  <c r="G32"/>
  <c r="H32"/>
  <c r="I32"/>
  <c r="J32"/>
  <c r="K32"/>
  <c r="L32"/>
  <c r="M32"/>
  <c r="N32"/>
</calcChain>
</file>

<file path=xl/sharedStrings.xml><?xml version="1.0" encoding="utf-8"?>
<sst xmlns="http://schemas.openxmlformats.org/spreadsheetml/2006/main" count="89" uniqueCount="72">
  <si>
    <t>В связи с отказом собственника проживающего по адресу:ул. Бакинская, д.57, кв. 60, от ремонта кровли по причине отсутствия течи, была произведена замена ремонта</t>
  </si>
  <si>
    <t>кровли данной квартиры на ремонт кровли кв. 45 на основании заявлениявх. №22 от 03.02.2015г.</t>
  </si>
  <si>
    <t>В связи с отказом собствнника проживающего по адресу: ул. Ленинградская, д. 5 кв. 19, от ремонта кровли по причине отсутствия течи, был выполнен ремонт кровли кв. 40</t>
  </si>
  <si>
    <t>в размере 20,0м2</t>
  </si>
  <si>
    <t>В связи с отсутсвием затрат денежных средств на проведение экспертизы лифтового оборудования в жилом доме по адресу:ул. Бакинская, д. 35 данные средства</t>
  </si>
  <si>
    <t>были затрачены на частичный ремонт кровли кв. 34 в размере 18,5</t>
  </si>
  <si>
    <t>кв.27,61,64:ул. Бакинская, д. 49 кв.9,13,17; ул. Бакинская, д.55, кв. 10; ул. Бакинская, д. 65, кв. 37 в размере 140,0 мп, запланированные  на данные работы денежные средства в сумме</t>
  </si>
  <si>
    <t xml:space="preserve">126,00р. Не были затрачены  в 2015г. Указанные денежные средства будут израсходованы в 2016г. По согласованию с собственниками вышеперечисленных </t>
  </si>
  <si>
    <t>многоквартирных жилых домов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</si>
  <si>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</si>
  <si>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 </t>
  </si>
  <si>
    <t>Адрес многоквартирного дома </t>
  </si>
  <si>
    <t>Ремонт кровель </t>
  </si>
  <si>
    <t>Ремонт кровель тамбуров </t>
  </si>
  <si>
    <t>Ремонт кровель лоджий </t>
  </si>
  <si>
    <t>Ремонт межпанельных швов </t>
  </si>
  <si>
    <t>Всего по текущему ремонту, тыс.руб.</t>
  </si>
  <si>
    <t>Общая сумма, тыс.руб.</t>
  </si>
  <si>
    <t>объем (шт.)</t>
  </si>
  <si>
    <t>объем (п.м.)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</si>
  <si>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</si>
  <si>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</si>
  <si>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</si>
  <si>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</si>
  <si>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</si>
  <si>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</si>
  <si>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</si>
  <si>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</si>
  <si>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</si>
  <si>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ИТОГО:</t>
  </si>
  <si>
    <t>Подрядчики:</t>
  </si>
  <si>
    <t>ООО "Энергия"</t>
  </si>
  <si>
    <t>Гарантийный срок:</t>
  </si>
  <si>
    <t>объем (кв.м.)</t>
  </si>
  <si>
    <t>ул.Ленинградская, 1 </t>
  </si>
  <si>
    <t>ул.Ленинградская, 3 </t>
  </si>
  <si>
    <t>ул.Ленинградская, 5 </t>
  </si>
  <si>
    <t>ул.Ленинградская, 7 </t>
  </si>
  <si>
    <t>ул.Ленинградская, 9 </t>
  </si>
  <si>
    <t>ул.Ленинградская, 11 </t>
  </si>
  <si>
    <t>ул.Ленинградская, 13 </t>
  </si>
  <si>
    <t>ул.Ленинградская, 15 </t>
  </si>
  <si>
    <t>ул.Ленинградская, 17 </t>
  </si>
  <si>
    <t>ул.Ленинградская, 19 </t>
  </si>
  <si>
    <t>ул.Ленинградская, 21 </t>
  </si>
  <si>
    <t>ул. Бакинская, 37 </t>
  </si>
  <si>
    <t>ул. Бакинская, 39 </t>
  </si>
  <si>
    <t>ул. Бакинская, 41 </t>
  </si>
  <si>
    <t>ул. Бакинская, 47 </t>
  </si>
  <si>
    <t>ул. Бакинская, 49 </t>
  </si>
  <si>
    <t>ул. Бакинская, 51 </t>
  </si>
  <si>
    <t>ул. Бакинская, 53 </t>
  </si>
  <si>
    <t>ул. Бакинская, 55 </t>
  </si>
  <si>
    <t>ул. Бакинская, 57 </t>
  </si>
  <si>
    <t>ул. Бакинская, 59 </t>
  </si>
  <si>
    <t>ул. Бакинская, 61 </t>
  </si>
  <si>
    <t>ул. Бакинская, 63 </t>
  </si>
  <si>
    <t>ул. Бакинская, 65 </t>
  </si>
  <si>
    <t>ул. Бакинская, 67 </t>
  </si>
  <si>
    <t>объем (шт)</t>
  </si>
  <si>
    <t>2 года</t>
  </si>
  <si>
    <t>Примечание:</t>
  </si>
  <si>
    <t>-</t>
  </si>
  <si>
    <t>Установка светодиодных светильников с оптоаккустическим датчиком движения в МОП (поэтажно)</t>
  </si>
  <si>
    <t>Замена энергосберегающих ламп в МОП-подъездах, подвальных помещениях</t>
  </si>
  <si>
    <t>Замена инженерно-технического оборудования и запорной арматуры на АИТП</t>
  </si>
  <si>
    <t>ООО "Теплосервис"</t>
  </si>
  <si>
    <t>ул. Бакинская, 35</t>
  </si>
  <si>
    <t>ИП Московкин</t>
  </si>
  <si>
    <t>ООО "Теплый дом"</t>
  </si>
  <si>
    <t xml:space="preserve">В связи с проведением ремонтных работ ООО ПКФ "Еврострой" стыков стеновых панелей в период покраски фасадов жилых домов по адресу: ул. Бакинская, д. 39, </t>
  </si>
  <si>
    <t> Отчет ООО "Жилье" о выполнении работ по текущему ремонту жилого фонда за 2015 год.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</si>
</sst>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00"/>
  </numFmts>
  <fonts count="10">
    <font>
      <sz val="10"/>
      <name val="Arial"/>
    </font>
    <font>
      <sz val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3"/>
      <color indexed="63"/>
      <name val="Times New Roman"/>
      <family val="1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center" textRotation="90" wrapText="1"/>
    </xf>
    <xf numFmtId="1" fontId="1" fillId="0" borderId="0" xfId="0" applyNumberFormat="1" applyFont="1"/>
    <xf numFmtId="164" fontId="2" fillId="0" borderId="0" xfId="0" applyNumberFormat="1" applyFont="1" applyFill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textRotation="90" wrapText="1"/>
    </xf>
    <xf numFmtId="164" fontId="1" fillId="0" borderId="0" xfId="0" applyNumberFormat="1" applyFont="1"/>
    <xf numFmtId="165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" fontId="1" fillId="0" borderId="0" xfId="0" applyNumberFormat="1" applyFont="1" applyFill="1"/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1" fillId="0" borderId="3" xfId="0" applyFont="1" applyBorder="1"/>
    <xf numFmtId="0" fontId="1" fillId="0" borderId="4" xfId="0" applyFont="1" applyBorder="1"/>
    <xf numFmtId="2" fontId="3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0" xfId="0" applyFont="1"/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AQ62"/>
  <sheetViews>
    <sheetView tabSelected="1" view="pageBreakPreview" topLeftCell="A4" zoomScale="85" zoomScaleNormal="75" zoomScaleSheetLayoutView="85" workbookViewId="0">
      <selection activeCell="C4" sqref="C4:D4"/>
    </sheetView>
  </sheetViews>
  <sheetFormatPr defaultRowHeight="12.75"/>
  <cols>
    <col min="1" max="1" width="3.7109375" style="1" customWidth="1"/>
    <col min="2" max="2" width="19.42578125" style="1" customWidth="1"/>
    <col min="3" max="3" width="6.5703125" style="1" customWidth="1"/>
    <col min="4" max="5" width="7.140625" style="1" customWidth="1"/>
    <col min="6" max="6" width="5.7109375" style="1" customWidth="1"/>
    <col min="7" max="7" width="8.5703125" style="1" customWidth="1"/>
    <col min="8" max="8" width="7" style="19" customWidth="1"/>
    <col min="9" max="9" width="7.85546875" style="1" customWidth="1"/>
    <col min="10" max="10" width="7" style="1" customWidth="1"/>
    <col min="11" max="11" width="8.28515625" style="1" customWidth="1"/>
    <col min="12" max="12" width="5.7109375" style="22" customWidth="1"/>
    <col min="13" max="13" width="7.28515625" style="1" customWidth="1"/>
    <col min="14" max="14" width="5.28515625" style="19" customWidth="1"/>
    <col min="15" max="15" width="8.140625" style="1" customWidth="1"/>
    <col min="16" max="16" width="5.5703125" style="19" customWidth="1"/>
    <col min="17" max="17" width="7.85546875" style="25" customWidth="1"/>
    <col min="18" max="18" width="7.42578125" style="25" customWidth="1"/>
    <col min="19" max="19" width="8.5703125" style="25" customWidth="1"/>
    <col min="20" max="20" width="6.85546875" style="26" customWidth="1"/>
    <col min="21" max="21" width="8.85546875" style="26" customWidth="1"/>
    <col min="22" max="22" width="4.85546875" style="26" customWidth="1"/>
    <col min="23" max="23" width="9" style="26" customWidth="1"/>
    <col min="24" max="24" width="5.140625" style="26" customWidth="1"/>
    <col min="25" max="25" width="7" style="26" customWidth="1"/>
    <col min="26" max="26" width="5" style="26" customWidth="1"/>
    <col min="27" max="27" width="6.28515625" style="26" customWidth="1"/>
    <col min="28" max="32" width="5.85546875" style="26" customWidth="1"/>
    <col min="33" max="33" width="7.5703125" style="25" customWidth="1"/>
    <col min="34" max="34" width="6.85546875" style="25" customWidth="1"/>
    <col min="35" max="35" width="7.140625" style="25" customWidth="1"/>
    <col min="36" max="36" width="5" style="25" customWidth="1"/>
    <col min="37" max="37" width="8" style="25" customWidth="1"/>
    <col min="38" max="38" width="5.28515625" style="25" customWidth="1"/>
    <col min="39" max="39" width="7" style="25" customWidth="1"/>
    <col min="40" max="40" width="5.140625" style="25" customWidth="1"/>
    <col min="41" max="41" width="7.7109375" style="25" customWidth="1"/>
    <col min="42" max="42" width="5.28515625" style="25" customWidth="1"/>
    <col min="43" max="43" width="10.5703125" style="1" customWidth="1"/>
    <col min="44" max="16384" width="9.140625" style="1"/>
  </cols>
  <sheetData>
    <row r="2" spans="1:43" ht="16.5" customHeight="1">
      <c r="A2" s="56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43" ht="15.75" thickBot="1">
      <c r="A3" s="2"/>
      <c r="B3" s="2"/>
      <c r="C3" s="2"/>
      <c r="D3" s="2"/>
      <c r="E3" s="2"/>
      <c r="F3" s="2"/>
      <c r="G3" s="2"/>
      <c r="H3" s="17"/>
      <c r="I3" s="2"/>
      <c r="J3" s="2"/>
      <c r="K3" s="2"/>
      <c r="L3" s="20"/>
      <c r="M3" s="2"/>
      <c r="N3" s="17"/>
      <c r="O3" s="2"/>
      <c r="P3" s="17"/>
      <c r="Q3" s="2"/>
      <c r="R3" s="2"/>
      <c r="S3" s="2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6" customFormat="1" ht="111.75" customHeight="1">
      <c r="A4" s="44" t="s">
        <v>10</v>
      </c>
      <c r="B4" s="42" t="s">
        <v>11</v>
      </c>
      <c r="C4" s="41" t="s">
        <v>12</v>
      </c>
      <c r="D4" s="41"/>
      <c r="E4" s="41" t="s">
        <v>13</v>
      </c>
      <c r="F4" s="41"/>
      <c r="G4" s="41" t="s">
        <v>14</v>
      </c>
      <c r="H4" s="41"/>
      <c r="I4" s="41" t="s">
        <v>15</v>
      </c>
      <c r="J4" s="41"/>
      <c r="K4" s="41" t="s">
        <v>63</v>
      </c>
      <c r="L4" s="41"/>
      <c r="M4" s="41" t="s">
        <v>64</v>
      </c>
      <c r="N4" s="41"/>
      <c r="O4" s="41" t="s">
        <v>65</v>
      </c>
      <c r="P4" s="41"/>
      <c r="Q4" s="46" t="s">
        <v>16</v>
      </c>
    </row>
    <row r="5" spans="1:43" s="6" customFormat="1" ht="73.5" customHeight="1">
      <c r="A5" s="45"/>
      <c r="B5" s="43"/>
      <c r="C5" s="7" t="s">
        <v>17</v>
      </c>
      <c r="D5" s="18" t="s">
        <v>33</v>
      </c>
      <c r="E5" s="7" t="s">
        <v>17</v>
      </c>
      <c r="F5" s="7" t="s">
        <v>33</v>
      </c>
      <c r="G5" s="7" t="s">
        <v>17</v>
      </c>
      <c r="H5" s="21" t="s">
        <v>33</v>
      </c>
      <c r="I5" s="7" t="s">
        <v>17</v>
      </c>
      <c r="J5" s="18" t="s">
        <v>19</v>
      </c>
      <c r="K5" s="35" t="s">
        <v>17</v>
      </c>
      <c r="L5" s="7" t="s">
        <v>59</v>
      </c>
      <c r="M5" s="7" t="s">
        <v>17</v>
      </c>
      <c r="N5" s="7" t="s">
        <v>18</v>
      </c>
      <c r="O5" s="7" t="s">
        <v>17</v>
      </c>
      <c r="P5" s="7" t="s">
        <v>18</v>
      </c>
      <c r="Q5" s="47"/>
    </row>
    <row r="6" spans="1:43" s="4" customFormat="1" ht="18" customHeight="1">
      <c r="A6" s="28" t="s">
        <v>20</v>
      </c>
      <c r="B6" s="3" t="s">
        <v>34</v>
      </c>
      <c r="C6" s="9">
        <v>12</v>
      </c>
      <c r="D6" s="11">
        <v>10</v>
      </c>
      <c r="E6" s="8"/>
      <c r="F6" s="10"/>
      <c r="G6" s="8"/>
      <c r="H6" s="10"/>
      <c r="I6" s="9"/>
      <c r="J6" s="11"/>
      <c r="K6" s="9">
        <v>6</v>
      </c>
      <c r="L6" s="8">
        <v>5</v>
      </c>
      <c r="M6" s="23">
        <v>0.26</v>
      </c>
      <c r="N6" s="8">
        <v>2</v>
      </c>
      <c r="O6" s="10">
        <v>95</v>
      </c>
      <c r="P6" s="8">
        <v>1</v>
      </c>
      <c r="Q6" s="30">
        <f>O6+M6+K6+I6+G6+E6+C6</f>
        <v>113.26</v>
      </c>
    </row>
    <row r="7" spans="1:43" s="4" customFormat="1" ht="18" customHeight="1">
      <c r="A7" s="28" t="s">
        <v>21</v>
      </c>
      <c r="B7" s="3" t="s">
        <v>35</v>
      </c>
      <c r="C7" s="9">
        <v>23.16</v>
      </c>
      <c r="D7" s="10">
        <v>19.3</v>
      </c>
      <c r="E7" s="8"/>
      <c r="F7" s="10"/>
      <c r="G7" s="9"/>
      <c r="H7" s="11"/>
      <c r="I7" s="9">
        <v>32.4</v>
      </c>
      <c r="J7" s="11">
        <v>36</v>
      </c>
      <c r="K7" s="9">
        <v>4.8</v>
      </c>
      <c r="L7" s="8">
        <v>4</v>
      </c>
      <c r="M7" s="9">
        <v>0.78</v>
      </c>
      <c r="N7" s="8">
        <v>6</v>
      </c>
      <c r="O7" s="10">
        <v>95</v>
      </c>
      <c r="P7" s="8">
        <v>1</v>
      </c>
      <c r="Q7" s="30">
        <f t="shared" ref="Q7:Q32" si="0">O7+M7+K7+I7+G7+E7+C7</f>
        <v>156.13999999999999</v>
      </c>
    </row>
    <row r="8" spans="1:43" s="4" customFormat="1" ht="18" customHeight="1">
      <c r="A8" s="28" t="s">
        <v>22</v>
      </c>
      <c r="B8" s="3" t="s">
        <v>36</v>
      </c>
      <c r="C8" s="9">
        <v>27</v>
      </c>
      <c r="D8" s="11">
        <v>20</v>
      </c>
      <c r="E8" s="9"/>
      <c r="F8" s="10"/>
      <c r="G8" s="8"/>
      <c r="H8" s="10"/>
      <c r="I8" s="9"/>
      <c r="J8" s="11"/>
      <c r="K8" s="9">
        <v>6</v>
      </c>
      <c r="L8" s="8">
        <v>5</v>
      </c>
      <c r="M8" s="9">
        <v>0.39</v>
      </c>
      <c r="N8" s="8">
        <v>3</v>
      </c>
      <c r="O8" s="8"/>
      <c r="P8" s="8"/>
      <c r="Q8" s="30">
        <f t="shared" si="0"/>
        <v>33.39</v>
      </c>
    </row>
    <row r="9" spans="1:43" s="4" customFormat="1" ht="18" customHeight="1">
      <c r="A9" s="28" t="s">
        <v>23</v>
      </c>
      <c r="B9" s="3" t="s">
        <v>37</v>
      </c>
      <c r="C9" s="9">
        <v>13.2</v>
      </c>
      <c r="D9" s="11">
        <v>11</v>
      </c>
      <c r="E9" s="8"/>
      <c r="F9" s="10"/>
      <c r="G9" s="8"/>
      <c r="H9" s="10"/>
      <c r="I9" s="9">
        <v>35.46</v>
      </c>
      <c r="J9" s="10">
        <v>39.4</v>
      </c>
      <c r="K9" s="9">
        <v>3.6</v>
      </c>
      <c r="L9" s="8">
        <v>3</v>
      </c>
      <c r="M9" s="9">
        <v>0.39</v>
      </c>
      <c r="N9" s="8">
        <v>3</v>
      </c>
      <c r="O9" s="8"/>
      <c r="P9" s="8"/>
      <c r="Q9" s="30">
        <f t="shared" si="0"/>
        <v>52.650000000000006</v>
      </c>
    </row>
    <row r="10" spans="1:43" s="4" customFormat="1" ht="18" customHeight="1">
      <c r="A10" s="28" t="s">
        <v>24</v>
      </c>
      <c r="B10" s="3" t="s">
        <v>38</v>
      </c>
      <c r="C10" s="9">
        <v>54</v>
      </c>
      <c r="D10" s="11">
        <v>40</v>
      </c>
      <c r="E10" s="8"/>
      <c r="F10" s="10"/>
      <c r="G10" s="9"/>
      <c r="H10" s="10"/>
      <c r="I10" s="9"/>
      <c r="J10" s="11"/>
      <c r="K10" s="9">
        <v>6</v>
      </c>
      <c r="L10" s="8">
        <v>5</v>
      </c>
      <c r="M10" s="9">
        <v>0.78</v>
      </c>
      <c r="N10" s="8">
        <v>6</v>
      </c>
      <c r="O10" s="8"/>
      <c r="P10" s="8"/>
      <c r="Q10" s="30">
        <f t="shared" si="0"/>
        <v>60.78</v>
      </c>
    </row>
    <row r="11" spans="1:43" s="4" customFormat="1" ht="18" customHeight="1">
      <c r="A11" s="28" t="s">
        <v>25</v>
      </c>
      <c r="B11" s="3" t="s">
        <v>39</v>
      </c>
      <c r="C11" s="9">
        <v>20.25</v>
      </c>
      <c r="D11" s="11">
        <v>15</v>
      </c>
      <c r="E11" s="8"/>
      <c r="F11" s="10"/>
      <c r="G11" s="9">
        <v>5.72</v>
      </c>
      <c r="H11" s="11">
        <v>4</v>
      </c>
      <c r="I11" s="9">
        <v>13.5</v>
      </c>
      <c r="J11" s="11">
        <v>15</v>
      </c>
      <c r="K11" s="9">
        <v>6</v>
      </c>
      <c r="L11" s="8">
        <v>5</v>
      </c>
      <c r="M11" s="9">
        <v>0.78</v>
      </c>
      <c r="N11" s="8">
        <v>6</v>
      </c>
      <c r="O11" s="8"/>
      <c r="P11" s="8"/>
      <c r="Q11" s="30">
        <f t="shared" si="0"/>
        <v>46.25</v>
      </c>
    </row>
    <row r="12" spans="1:43" s="4" customFormat="1" ht="18" customHeight="1">
      <c r="A12" s="28" t="s">
        <v>26</v>
      </c>
      <c r="B12" s="3" t="s">
        <v>40</v>
      </c>
      <c r="C12" s="9">
        <v>24.04</v>
      </c>
      <c r="D12" s="9">
        <v>20.03</v>
      </c>
      <c r="E12" s="8"/>
      <c r="F12" s="10"/>
      <c r="G12" s="9"/>
      <c r="H12" s="11"/>
      <c r="I12" s="9"/>
      <c r="J12" s="11"/>
      <c r="K12" s="9">
        <v>6</v>
      </c>
      <c r="L12" s="8">
        <v>5</v>
      </c>
      <c r="M12" s="9">
        <v>0.13</v>
      </c>
      <c r="N12" s="8">
        <v>1</v>
      </c>
      <c r="O12" s="8">
        <v>20.82</v>
      </c>
      <c r="P12" s="8">
        <v>2</v>
      </c>
      <c r="Q12" s="30">
        <f t="shared" si="0"/>
        <v>50.989999999999995</v>
      </c>
    </row>
    <row r="13" spans="1:43" s="4" customFormat="1" ht="18" customHeight="1">
      <c r="A13" s="28" t="s">
        <v>27</v>
      </c>
      <c r="B13" s="3" t="s">
        <v>41</v>
      </c>
      <c r="C13" s="9"/>
      <c r="D13" s="11"/>
      <c r="E13" s="8"/>
      <c r="F13" s="10"/>
      <c r="G13" s="9"/>
      <c r="H13" s="10"/>
      <c r="I13" s="9"/>
      <c r="J13" s="11"/>
      <c r="K13" s="9">
        <v>3.6</v>
      </c>
      <c r="L13" s="8">
        <v>3</v>
      </c>
      <c r="M13" s="9">
        <v>0.26</v>
      </c>
      <c r="N13" s="8">
        <v>2</v>
      </c>
      <c r="O13" s="8">
        <v>20.82</v>
      </c>
      <c r="P13" s="8">
        <v>2</v>
      </c>
      <c r="Q13" s="30">
        <f t="shared" si="0"/>
        <v>24.680000000000003</v>
      </c>
    </row>
    <row r="14" spans="1:43" s="4" customFormat="1" ht="18" customHeight="1">
      <c r="A14" s="28" t="s">
        <v>28</v>
      </c>
      <c r="B14" s="3" t="s">
        <v>42</v>
      </c>
      <c r="C14" s="9">
        <v>27</v>
      </c>
      <c r="D14" s="11">
        <v>20</v>
      </c>
      <c r="E14" s="9"/>
      <c r="F14" s="11"/>
      <c r="G14" s="9"/>
      <c r="H14" s="11"/>
      <c r="I14" s="9"/>
      <c r="J14" s="11"/>
      <c r="K14" s="9">
        <v>2.4</v>
      </c>
      <c r="L14" s="8">
        <v>2</v>
      </c>
      <c r="M14" s="9">
        <v>1.69</v>
      </c>
      <c r="N14" s="8">
        <v>13</v>
      </c>
      <c r="O14" s="8">
        <v>7.4340000000000002</v>
      </c>
      <c r="P14" s="8">
        <v>1</v>
      </c>
      <c r="Q14" s="30">
        <f t="shared" si="0"/>
        <v>38.524000000000001</v>
      </c>
    </row>
    <row r="15" spans="1:43" s="4" customFormat="1" ht="18" customHeight="1">
      <c r="A15" s="28">
        <v>10</v>
      </c>
      <c r="B15" s="3" t="s">
        <v>43</v>
      </c>
      <c r="C15" s="9">
        <v>13.5</v>
      </c>
      <c r="D15" s="11">
        <v>10</v>
      </c>
      <c r="E15" s="9"/>
      <c r="F15" s="10"/>
      <c r="G15" s="9"/>
      <c r="H15" s="10"/>
      <c r="I15" s="9">
        <v>9</v>
      </c>
      <c r="J15" s="11">
        <v>10</v>
      </c>
      <c r="K15" s="9">
        <v>6</v>
      </c>
      <c r="L15" s="8">
        <v>5</v>
      </c>
      <c r="M15" s="9">
        <v>0.78</v>
      </c>
      <c r="N15" s="8">
        <v>6</v>
      </c>
      <c r="O15" s="10">
        <v>95</v>
      </c>
      <c r="P15" s="8">
        <v>1</v>
      </c>
      <c r="Q15" s="30">
        <f t="shared" si="0"/>
        <v>124.28</v>
      </c>
    </row>
    <row r="16" spans="1:43" s="4" customFormat="1" ht="18" customHeight="1">
      <c r="A16" s="28">
        <v>11</v>
      </c>
      <c r="B16" s="3" t="s">
        <v>44</v>
      </c>
      <c r="C16" s="9"/>
      <c r="D16" s="11"/>
      <c r="E16" s="8"/>
      <c r="F16" s="10"/>
      <c r="G16" s="9"/>
      <c r="H16" s="10"/>
      <c r="I16" s="9"/>
      <c r="J16" s="11"/>
      <c r="K16" s="8"/>
      <c r="L16" s="8"/>
      <c r="M16" s="9"/>
      <c r="N16" s="8"/>
      <c r="O16" s="8"/>
      <c r="P16" s="8"/>
      <c r="Q16" s="30">
        <f t="shared" si="0"/>
        <v>0</v>
      </c>
    </row>
    <row r="17" spans="1:18" s="4" customFormat="1" ht="18" customHeight="1">
      <c r="A17" s="28">
        <v>12</v>
      </c>
      <c r="B17" s="3" t="s">
        <v>45</v>
      </c>
      <c r="C17" s="9">
        <v>20.25</v>
      </c>
      <c r="D17" s="11">
        <v>15</v>
      </c>
      <c r="E17" s="8"/>
      <c r="F17" s="10"/>
      <c r="G17" s="9"/>
      <c r="H17" s="10"/>
      <c r="I17" s="9"/>
      <c r="J17" s="11"/>
      <c r="K17" s="9">
        <v>6</v>
      </c>
      <c r="L17" s="8">
        <v>5</v>
      </c>
      <c r="M17" s="9">
        <v>0.65</v>
      </c>
      <c r="N17" s="8">
        <v>5</v>
      </c>
      <c r="O17" s="8"/>
      <c r="P17" s="8"/>
      <c r="Q17" s="30">
        <f t="shared" si="0"/>
        <v>26.9</v>
      </c>
    </row>
    <row r="18" spans="1:18" s="4" customFormat="1" ht="18" customHeight="1">
      <c r="A18" s="28">
        <v>13</v>
      </c>
      <c r="B18" s="3" t="s">
        <v>46</v>
      </c>
      <c r="C18" s="9">
        <v>27</v>
      </c>
      <c r="D18" s="11">
        <v>20</v>
      </c>
      <c r="E18" s="9"/>
      <c r="F18" s="11"/>
      <c r="G18" s="9">
        <v>12.75</v>
      </c>
      <c r="H18" s="10" t="s">
        <v>9</v>
      </c>
      <c r="I18" s="9"/>
      <c r="J18" s="11"/>
      <c r="K18" s="9">
        <v>6</v>
      </c>
      <c r="L18" s="8">
        <v>5</v>
      </c>
      <c r="M18" s="9">
        <v>1.04</v>
      </c>
      <c r="N18" s="8">
        <v>8</v>
      </c>
      <c r="O18" s="8"/>
      <c r="P18" s="8"/>
      <c r="Q18" s="30">
        <f t="shared" si="0"/>
        <v>46.79</v>
      </c>
    </row>
    <row r="19" spans="1:18" s="4" customFormat="1" ht="18" customHeight="1">
      <c r="A19" s="28">
        <v>14</v>
      </c>
      <c r="B19" s="3" t="s">
        <v>47</v>
      </c>
      <c r="C19" s="9"/>
      <c r="D19" s="11"/>
      <c r="E19" s="8"/>
      <c r="F19" s="10"/>
      <c r="G19" s="9"/>
      <c r="H19" s="10"/>
      <c r="I19" s="9">
        <v>18</v>
      </c>
      <c r="J19" s="11">
        <v>20</v>
      </c>
      <c r="K19" s="9">
        <v>6</v>
      </c>
      <c r="L19" s="8">
        <v>5</v>
      </c>
      <c r="M19" s="9">
        <v>0.91</v>
      </c>
      <c r="N19" s="8">
        <v>7</v>
      </c>
      <c r="O19" s="8"/>
      <c r="P19" s="8"/>
      <c r="Q19" s="30">
        <f t="shared" si="0"/>
        <v>24.91</v>
      </c>
    </row>
    <row r="20" spans="1:18" s="4" customFormat="1" ht="18" customHeight="1">
      <c r="A20" s="28">
        <v>15</v>
      </c>
      <c r="B20" s="3" t="s">
        <v>48</v>
      </c>
      <c r="C20" s="9">
        <v>27</v>
      </c>
      <c r="D20" s="11">
        <v>20</v>
      </c>
      <c r="E20" s="9"/>
      <c r="F20" s="11"/>
      <c r="G20" s="9"/>
      <c r="H20" s="11"/>
      <c r="I20" s="9"/>
      <c r="J20" s="11"/>
      <c r="K20" s="9">
        <v>6</v>
      </c>
      <c r="L20" s="8">
        <v>5</v>
      </c>
      <c r="M20" s="9">
        <v>0.39</v>
      </c>
      <c r="N20" s="8">
        <v>3</v>
      </c>
      <c r="O20" s="8"/>
      <c r="P20" s="8"/>
      <c r="Q20" s="30">
        <f t="shared" si="0"/>
        <v>33.39</v>
      </c>
    </row>
    <row r="21" spans="1:18" s="4" customFormat="1" ht="18" customHeight="1">
      <c r="A21" s="28">
        <v>16</v>
      </c>
      <c r="B21" s="3" t="s">
        <v>49</v>
      </c>
      <c r="C21" s="9">
        <v>27</v>
      </c>
      <c r="D21" s="11">
        <v>20</v>
      </c>
      <c r="E21" s="9"/>
      <c r="F21" s="10"/>
      <c r="G21" s="9"/>
      <c r="H21" s="10"/>
      <c r="I21" s="9"/>
      <c r="J21" s="11"/>
      <c r="K21" s="9">
        <v>4.8</v>
      </c>
      <c r="L21" s="8">
        <v>4</v>
      </c>
      <c r="M21" s="9">
        <v>1.17</v>
      </c>
      <c r="N21" s="8">
        <v>9</v>
      </c>
      <c r="O21" s="8"/>
      <c r="P21" s="8"/>
      <c r="Q21" s="30">
        <f t="shared" si="0"/>
        <v>32.97</v>
      </c>
    </row>
    <row r="22" spans="1:18" s="4" customFormat="1" ht="18" customHeight="1">
      <c r="A22" s="28">
        <v>17</v>
      </c>
      <c r="B22" s="3" t="s">
        <v>50</v>
      </c>
      <c r="C22" s="9"/>
      <c r="D22" s="11"/>
      <c r="E22" s="8"/>
      <c r="F22" s="10"/>
      <c r="G22" s="23">
        <v>6.375</v>
      </c>
      <c r="H22" s="10">
        <v>7.5</v>
      </c>
      <c r="I22" s="9">
        <v>43.2</v>
      </c>
      <c r="J22" s="11">
        <v>48</v>
      </c>
      <c r="K22" s="9">
        <v>4.8</v>
      </c>
      <c r="L22" s="8">
        <v>4</v>
      </c>
      <c r="M22" s="9">
        <v>0.91</v>
      </c>
      <c r="N22" s="8">
        <v>7</v>
      </c>
      <c r="O22" s="8"/>
      <c r="P22" s="8"/>
      <c r="Q22" s="30">
        <f t="shared" si="0"/>
        <v>55.285000000000004</v>
      </c>
    </row>
    <row r="23" spans="1:18" s="4" customFormat="1" ht="18" customHeight="1">
      <c r="A23" s="28">
        <v>18</v>
      </c>
      <c r="B23" s="3" t="s">
        <v>51</v>
      </c>
      <c r="C23" s="9"/>
      <c r="D23" s="11"/>
      <c r="E23" s="9"/>
      <c r="F23" s="11"/>
      <c r="G23" s="9"/>
      <c r="H23" s="10"/>
      <c r="I23" s="9">
        <v>40.5</v>
      </c>
      <c r="J23" s="11">
        <v>45</v>
      </c>
      <c r="K23" s="9">
        <v>1.2</v>
      </c>
      <c r="L23" s="8">
        <v>1</v>
      </c>
      <c r="M23" s="9">
        <v>1.04</v>
      </c>
      <c r="N23" s="8">
        <v>8</v>
      </c>
      <c r="O23" s="8"/>
      <c r="P23" s="8"/>
      <c r="Q23" s="30">
        <f t="shared" si="0"/>
        <v>42.74</v>
      </c>
    </row>
    <row r="24" spans="1:18" s="4" customFormat="1" ht="18" customHeight="1">
      <c r="A24" s="28">
        <v>19</v>
      </c>
      <c r="B24" s="3" t="s">
        <v>52</v>
      </c>
      <c r="C24" s="9">
        <v>18</v>
      </c>
      <c r="D24" s="11">
        <v>15</v>
      </c>
      <c r="E24" s="9"/>
      <c r="F24" s="11"/>
      <c r="G24" s="23">
        <v>6.375</v>
      </c>
      <c r="H24" s="10">
        <v>7.5</v>
      </c>
      <c r="I24" s="9"/>
      <c r="J24" s="11"/>
      <c r="K24" s="9">
        <v>2.4</v>
      </c>
      <c r="L24" s="8">
        <v>2</v>
      </c>
      <c r="M24" s="9">
        <v>1.17</v>
      </c>
      <c r="N24" s="8">
        <v>9</v>
      </c>
      <c r="O24" s="8"/>
      <c r="P24" s="8"/>
      <c r="Q24" s="30">
        <f t="shared" si="0"/>
        <v>27.945</v>
      </c>
    </row>
    <row r="25" spans="1:18" s="4" customFormat="1" ht="18" customHeight="1">
      <c r="A25" s="28">
        <v>20</v>
      </c>
      <c r="B25" s="3" t="s">
        <v>53</v>
      </c>
      <c r="C25" s="24">
        <v>20.25</v>
      </c>
      <c r="D25" s="36">
        <v>15</v>
      </c>
      <c r="E25" s="8"/>
      <c r="F25" s="10"/>
      <c r="G25" s="9">
        <v>5.95</v>
      </c>
      <c r="H25" s="10">
        <v>7</v>
      </c>
      <c r="I25" s="9"/>
      <c r="J25" s="11"/>
      <c r="K25" s="9">
        <v>4.8</v>
      </c>
      <c r="L25" s="8">
        <v>4</v>
      </c>
      <c r="M25" s="9">
        <v>0.78</v>
      </c>
      <c r="N25" s="8">
        <v>6</v>
      </c>
      <c r="O25" s="8">
        <v>106.214</v>
      </c>
      <c r="P25" s="8">
        <v>2</v>
      </c>
      <c r="Q25" s="30">
        <f t="shared" si="0"/>
        <v>137.994</v>
      </c>
    </row>
    <row r="26" spans="1:18" s="4" customFormat="1" ht="18" customHeight="1">
      <c r="A26" s="28">
        <v>21</v>
      </c>
      <c r="B26" s="3" t="s">
        <v>54</v>
      </c>
      <c r="C26" s="9"/>
      <c r="D26" s="11"/>
      <c r="E26" s="8"/>
      <c r="F26" s="10"/>
      <c r="G26" s="9"/>
      <c r="H26" s="10"/>
      <c r="I26" s="9"/>
      <c r="J26" s="11"/>
      <c r="K26" s="9">
        <v>4.8</v>
      </c>
      <c r="L26" s="8">
        <v>4</v>
      </c>
      <c r="M26" s="9">
        <v>0.65</v>
      </c>
      <c r="N26" s="8">
        <v>5</v>
      </c>
      <c r="O26" s="8"/>
      <c r="P26" s="8"/>
      <c r="Q26" s="30">
        <f t="shared" si="0"/>
        <v>5.45</v>
      </c>
    </row>
    <row r="27" spans="1:18" s="4" customFormat="1" ht="18" customHeight="1">
      <c r="A27" s="28">
        <v>22</v>
      </c>
      <c r="B27" s="3" t="s">
        <v>55</v>
      </c>
      <c r="C27" s="9"/>
      <c r="D27" s="11"/>
      <c r="E27" s="9"/>
      <c r="F27" s="10"/>
      <c r="G27" s="9"/>
      <c r="H27" s="10"/>
      <c r="I27" s="9"/>
      <c r="J27" s="11"/>
      <c r="K27" s="10">
        <v>6</v>
      </c>
      <c r="L27" s="8">
        <v>5</v>
      </c>
      <c r="M27" s="9">
        <v>0.26</v>
      </c>
      <c r="N27" s="8">
        <v>2</v>
      </c>
      <c r="O27" s="8">
        <v>57.24</v>
      </c>
      <c r="P27" s="8">
        <v>1</v>
      </c>
      <c r="Q27" s="30">
        <f t="shared" si="0"/>
        <v>63.5</v>
      </c>
    </row>
    <row r="28" spans="1:18" s="4" customFormat="1" ht="18" customHeight="1">
      <c r="A28" s="28">
        <v>23</v>
      </c>
      <c r="B28" s="3" t="s">
        <v>56</v>
      </c>
      <c r="C28" s="9"/>
      <c r="D28" s="11"/>
      <c r="E28" s="9"/>
      <c r="F28" s="11"/>
      <c r="G28" s="9"/>
      <c r="H28" s="10"/>
      <c r="I28" s="9"/>
      <c r="J28" s="11"/>
      <c r="K28" s="10">
        <v>4.8</v>
      </c>
      <c r="L28" s="8">
        <v>4</v>
      </c>
      <c r="M28" s="9">
        <v>0.91</v>
      </c>
      <c r="N28" s="8">
        <v>7</v>
      </c>
      <c r="O28" s="8">
        <v>57.24</v>
      </c>
      <c r="P28" s="8">
        <v>1</v>
      </c>
      <c r="Q28" s="30">
        <f t="shared" si="0"/>
        <v>62.949999999999996</v>
      </c>
    </row>
    <row r="29" spans="1:18" s="4" customFormat="1" ht="18" customHeight="1">
      <c r="A29" s="28">
        <v>24</v>
      </c>
      <c r="B29" s="3" t="s">
        <v>57</v>
      </c>
      <c r="C29" s="9">
        <v>20.25</v>
      </c>
      <c r="D29" s="11">
        <v>15</v>
      </c>
      <c r="E29" s="9"/>
      <c r="F29" s="11"/>
      <c r="G29" s="9">
        <v>5.72</v>
      </c>
      <c r="H29" s="10">
        <v>4</v>
      </c>
      <c r="I29" s="9"/>
      <c r="J29" s="11"/>
      <c r="K29" s="10">
        <v>6</v>
      </c>
      <c r="L29" s="8">
        <v>5</v>
      </c>
      <c r="M29" s="9">
        <v>0.26</v>
      </c>
      <c r="N29" s="8">
        <v>2</v>
      </c>
      <c r="O29" s="8"/>
      <c r="P29" s="8"/>
      <c r="Q29" s="30">
        <f t="shared" si="0"/>
        <v>32.230000000000004</v>
      </c>
    </row>
    <row r="30" spans="1:18" s="4" customFormat="1" ht="18" customHeight="1">
      <c r="A30" s="28">
        <v>25</v>
      </c>
      <c r="B30" s="3" t="s">
        <v>58</v>
      </c>
      <c r="C30" s="9"/>
      <c r="D30" s="11"/>
      <c r="E30" s="8">
        <v>3.8250000000000002</v>
      </c>
      <c r="F30" s="10">
        <v>4.5</v>
      </c>
      <c r="G30" s="9"/>
      <c r="H30" s="10"/>
      <c r="I30" s="9"/>
      <c r="J30" s="11"/>
      <c r="K30" s="10">
        <v>4.8</v>
      </c>
      <c r="L30" s="8">
        <v>4</v>
      </c>
      <c r="M30" s="9">
        <v>0.52</v>
      </c>
      <c r="N30" s="8">
        <v>4</v>
      </c>
      <c r="O30" s="8"/>
      <c r="P30" s="8"/>
      <c r="Q30" s="30">
        <f t="shared" si="0"/>
        <v>9.1449999999999996</v>
      </c>
    </row>
    <row r="31" spans="1:18" s="4" customFormat="1" ht="18" customHeight="1">
      <c r="A31" s="28">
        <v>26</v>
      </c>
      <c r="B31" s="3" t="s">
        <v>67</v>
      </c>
      <c r="C31" s="9">
        <v>43</v>
      </c>
      <c r="D31" s="10">
        <v>33.5</v>
      </c>
      <c r="E31" s="8"/>
      <c r="F31" s="10"/>
      <c r="G31" s="9"/>
      <c r="H31" s="10"/>
      <c r="I31" s="9"/>
      <c r="J31" s="11"/>
      <c r="K31" s="10"/>
      <c r="L31" s="8"/>
      <c r="M31" s="9"/>
      <c r="N31" s="8"/>
      <c r="O31" s="8">
        <v>151.58000000000001</v>
      </c>
      <c r="P31" s="8">
        <v>3</v>
      </c>
      <c r="Q31" s="30">
        <f t="shared" si="0"/>
        <v>194.58</v>
      </c>
    </row>
    <row r="32" spans="1:18" s="4" customFormat="1" ht="18" customHeight="1">
      <c r="A32" s="29"/>
      <c r="B32" s="3" t="s">
        <v>29</v>
      </c>
      <c r="C32" s="12">
        <f>C31+C29+C25+C24+C21+C20+C18+C17+C15+C14+C12+C11+C10+C9+C8+C7+C6</f>
        <v>416.90000000000003</v>
      </c>
      <c r="D32" s="15">
        <f>D31+D29+D25+D24+D21+D20+D18+D17+D15+D14+D12+D11+D10+D9+D8+D7+D6</f>
        <v>318.83</v>
      </c>
      <c r="E32" s="27">
        <f>SUM(E6:E30)</f>
        <v>3.8250000000000002</v>
      </c>
      <c r="F32" s="15">
        <f>SUM(F6:F30)</f>
        <v>4.5</v>
      </c>
      <c r="G32" s="14">
        <f>SUM(G6:G30)</f>
        <v>42.89</v>
      </c>
      <c r="H32" s="15">
        <f>SUM(H6:H30)</f>
        <v>30</v>
      </c>
      <c r="I32" s="14">
        <f>I23+I22+I19+I15+I11+I9+I7</f>
        <v>192.06</v>
      </c>
      <c r="J32" s="15">
        <f>J23+J22+J19+J15+J11+J9+J7</f>
        <v>213.4</v>
      </c>
      <c r="K32" s="12">
        <f>SUM(K6:K30)</f>
        <v>118.8</v>
      </c>
      <c r="L32" s="16">
        <f>SUM(L6:L30)</f>
        <v>99</v>
      </c>
      <c r="M32" s="12">
        <f>SUM(M6:M30)</f>
        <v>16.900000000000002</v>
      </c>
      <c r="N32" s="13">
        <f>SUM(N6:N30)</f>
        <v>130</v>
      </c>
      <c r="O32" s="27">
        <f>O31+O28+O27+O25+O15+O14+O13+O12+O7+O6</f>
        <v>706.34800000000007</v>
      </c>
      <c r="P32" s="13">
        <f>P31+P28+P27+P25+P15+P14+P13+P12+P7+P6</f>
        <v>15</v>
      </c>
      <c r="Q32" s="30">
        <f t="shared" si="0"/>
        <v>1497.7230000000002</v>
      </c>
      <c r="R32" s="5"/>
    </row>
    <row r="33" spans="1:43" ht="36.75" customHeight="1">
      <c r="A33" s="48" t="s">
        <v>30</v>
      </c>
      <c r="B33" s="49"/>
      <c r="C33" s="38" t="s">
        <v>69</v>
      </c>
      <c r="D33" s="39"/>
      <c r="E33" s="38" t="s">
        <v>69</v>
      </c>
      <c r="F33" s="39"/>
      <c r="G33" s="38" t="s">
        <v>69</v>
      </c>
      <c r="H33" s="39"/>
      <c r="I33" s="38" t="s">
        <v>68</v>
      </c>
      <c r="J33" s="39"/>
      <c r="K33" s="38" t="s">
        <v>31</v>
      </c>
      <c r="L33" s="39"/>
      <c r="M33" s="38" t="s">
        <v>31</v>
      </c>
      <c r="N33" s="39"/>
      <c r="O33" s="40" t="s">
        <v>66</v>
      </c>
      <c r="P33" s="40"/>
      <c r="Q33" s="3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3" ht="13.5" thickBot="1">
      <c r="A34" s="52" t="s">
        <v>32</v>
      </c>
      <c r="B34" s="53"/>
      <c r="C34" s="54" t="s">
        <v>60</v>
      </c>
      <c r="D34" s="55"/>
      <c r="E34" s="54" t="s">
        <v>60</v>
      </c>
      <c r="F34" s="55"/>
      <c r="G34" s="54" t="s">
        <v>60</v>
      </c>
      <c r="H34" s="55"/>
      <c r="I34" s="54" t="s">
        <v>60</v>
      </c>
      <c r="J34" s="55"/>
      <c r="K34" s="51" t="s">
        <v>62</v>
      </c>
      <c r="L34" s="51"/>
      <c r="M34" s="51" t="s">
        <v>62</v>
      </c>
      <c r="N34" s="51"/>
      <c r="O34" s="54" t="s">
        <v>60</v>
      </c>
      <c r="P34" s="55"/>
      <c r="Q34" s="3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6" spans="1:43">
      <c r="B36" s="31" t="s">
        <v>61</v>
      </c>
      <c r="C36" s="32"/>
      <c r="D36" s="32"/>
      <c r="E36" s="32"/>
      <c r="F36" s="32"/>
    </row>
    <row r="37" spans="1:43">
      <c r="A37" s="1">
        <v>1</v>
      </c>
      <c r="B37" s="50" t="s">
        <v>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</row>
    <row r="38" spans="1:43">
      <c r="B38" s="50" t="s">
        <v>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</row>
    <row r="39" spans="1:43">
      <c r="A39" s="1">
        <v>2</v>
      </c>
      <c r="B39" s="50" t="s">
        <v>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</row>
    <row r="40" spans="1:43">
      <c r="B40" s="50" t="s">
        <v>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</row>
    <row r="41" spans="1:43">
      <c r="A41" s="1">
        <v>3</v>
      </c>
      <c r="B41" s="50" t="s">
        <v>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43">
      <c r="B42" s="50" t="s">
        <v>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</row>
    <row r="43" spans="1:43">
      <c r="A43" s="1">
        <v>4</v>
      </c>
      <c r="B43" s="50" t="s">
        <v>70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</row>
    <row r="44" spans="1:43">
      <c r="B44" s="50" t="s">
        <v>6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</row>
    <row r="45" spans="1:43">
      <c r="B45" s="50" t="s">
        <v>7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</row>
    <row r="46" spans="1:43">
      <c r="B46" s="50" t="s">
        <v>8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</row>
    <row r="47" spans="1:43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</row>
    <row r="48" spans="1:43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</row>
    <row r="49" spans="2:43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</row>
    <row r="50" spans="2:43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</row>
    <row r="51" spans="2:43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</row>
    <row r="52" spans="2:43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</row>
    <row r="53" spans="2:43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</row>
    <row r="54" spans="2:43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</row>
    <row r="55" spans="2:43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</row>
    <row r="56" spans="2:43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</row>
    <row r="57" spans="2:43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</row>
    <row r="58" spans="2:43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</row>
    <row r="59" spans="2:43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</row>
    <row r="60" spans="2:43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</row>
    <row r="61" spans="2:43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</row>
    <row r="62" spans="2:43">
      <c r="B62" s="32"/>
      <c r="C62" s="32"/>
      <c r="D62" s="32"/>
      <c r="E62" s="32"/>
      <c r="F62" s="32"/>
    </row>
  </sheetData>
  <mergeCells count="52">
    <mergeCell ref="B61:AQ61"/>
    <mergeCell ref="A2:Q2"/>
    <mergeCell ref="B54:AQ54"/>
    <mergeCell ref="B55:AQ55"/>
    <mergeCell ref="B56:AQ56"/>
    <mergeCell ref="B57:AQ57"/>
    <mergeCell ref="B50:AQ50"/>
    <mergeCell ref="B51:AQ51"/>
    <mergeCell ref="B52:AQ52"/>
    <mergeCell ref="B53:AQ53"/>
    <mergeCell ref="B49:AQ49"/>
    <mergeCell ref="B43:AQ43"/>
    <mergeCell ref="B37:AQ37"/>
    <mergeCell ref="B41:AQ41"/>
    <mergeCell ref="B42:AQ42"/>
    <mergeCell ref="B58:AQ58"/>
    <mergeCell ref="B59:AQ59"/>
    <mergeCell ref="B60:AQ60"/>
    <mergeCell ref="B44:AQ44"/>
    <mergeCell ref="B45:AQ45"/>
    <mergeCell ref="M34:N34"/>
    <mergeCell ref="B48:AQ48"/>
    <mergeCell ref="B46:AQ46"/>
    <mergeCell ref="B47:AQ47"/>
    <mergeCell ref="A34:B34"/>
    <mergeCell ref="O34:P34"/>
    <mergeCell ref="K34:L34"/>
    <mergeCell ref="C34:D34"/>
    <mergeCell ref="E34:F34"/>
    <mergeCell ref="G34:H34"/>
    <mergeCell ref="I34:J34"/>
    <mergeCell ref="B38:AQ38"/>
    <mergeCell ref="B39:AQ39"/>
    <mergeCell ref="B40:AQ40"/>
    <mergeCell ref="A4:A5"/>
    <mergeCell ref="Q4:Q5"/>
    <mergeCell ref="C4:D4"/>
    <mergeCell ref="E4:F4"/>
    <mergeCell ref="G4:H4"/>
    <mergeCell ref="I4:J4"/>
    <mergeCell ref="K4:L4"/>
    <mergeCell ref="M33:N33"/>
    <mergeCell ref="O33:P33"/>
    <mergeCell ref="M4:N4"/>
    <mergeCell ref="O4:P4"/>
    <mergeCell ref="B4:B5"/>
    <mergeCell ref="A33:B33"/>
    <mergeCell ref="C33:D33"/>
    <mergeCell ref="E33:F33"/>
    <mergeCell ref="G33:H33"/>
    <mergeCell ref="K33:L33"/>
    <mergeCell ref="I33:J33"/>
  </mergeCells>
  <phoneticPr fontId="0" type="noConversion"/>
  <pageMargins left="0.39370078740157483" right="0" top="0.59055118110236227" bottom="0.39370078740157483" header="0.51181102362204722" footer="0.51181102362204722"/>
  <pageSetup paperSize="9" scale="41" orientation="landscape" r:id="rId1"/>
  <headerFooter alignWithMargins="0"/>
  <rowBreaks count="1" manualBreakCount="1">
    <brk id="62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Жилье за 2015 </vt:lpstr>
      <vt:lpstr>'Жилье за 2015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_jk_</cp:lastModifiedBy>
  <cp:lastPrinted>2015-03-18T04:11:00Z</cp:lastPrinted>
  <dcterms:created xsi:type="dcterms:W3CDTF">1996-10-08T23:32:33Z</dcterms:created>
  <dcterms:modified xsi:type="dcterms:W3CDTF">2016-04-06T14:52:05Z</dcterms:modified>
</cp:coreProperties>
</file>